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<sst xmlns="http://schemas.openxmlformats.org/spreadsheetml/2006/main" count="186" uniqueCount="67">
  <si>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</si>
  <si>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</si>
  <si>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</si>
  <si>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</si>
  <si>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</si>
  <si>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</si>
  <si>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</si>
  <si>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</si>
  <si>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</si>
  <si>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</si>
  <si>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</si>
  <si>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</si>
  <si>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</si>
  <si>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Циолковского</t>
  </si>
  <si>
    <t>30\3</t>
  </si>
  <si>
    <t>01.06.2015 г.</t>
  </si>
  <si>
    <t>ИТОГО ПО ДОМУ</t>
  </si>
  <si>
    <t>Январь 2018г.</t>
  </si>
  <si>
    <t>Вид работ</t>
  </si>
  <si>
    <t>Место проведения работ</t>
  </si>
  <si>
    <t xml:space="preserve">Ремонт щитов этажных в жилом доме </t>
  </si>
  <si>
    <t>Циолковского, 30/3</t>
  </si>
  <si>
    <t>1,2,3,4,5-й подъезд этаж 1,2</t>
  </si>
  <si>
    <t>Февраль 2018 г</t>
  </si>
  <si>
    <t xml:space="preserve">ремонт мягкой кровли </t>
  </si>
  <si>
    <t>кв.14,15,29,30,61,73,74,44,45</t>
  </si>
  <si>
    <t>апрель 2018г.</t>
  </si>
  <si>
    <t>освещение адресной таблички</t>
  </si>
  <si>
    <t>май 2018г.</t>
  </si>
  <si>
    <t xml:space="preserve">Ремонт электроосвещения (смена лампы) жилого дома </t>
  </si>
  <si>
    <t>Июнь 2018г</t>
  </si>
  <si>
    <t xml:space="preserve">Установка адресной таблички </t>
  </si>
  <si>
    <t xml:space="preserve">Осмотр вентиляционных и дымовых каналов </t>
  </si>
  <si>
    <t>кв.1,4,5,6,7,9,11,14,15,16,17,18,19,20,21,22,25,26,27,28,29,30,31,32,33,37,38,39,40,41,42,49,50,51,53,55,56,57,58,59,60,61,62,63,64,66,67,68,69,71,72,73,74,75</t>
  </si>
  <si>
    <t>июль 2018г.</t>
  </si>
  <si>
    <t xml:space="preserve">Подключение теплового узла </t>
  </si>
  <si>
    <t>Подключение ОД УУТЭ</t>
  </si>
  <si>
    <t>МОП</t>
  </si>
  <si>
    <t>Ремонт освещения в МОП (смена светильников)</t>
  </si>
  <si>
    <t>август 2018г.</t>
  </si>
  <si>
    <t>Установка замка на этаж. щиты  жилого дома</t>
  </si>
  <si>
    <t>5-й подъезд 2-й этаж</t>
  </si>
  <si>
    <t>октябрь 2018г.</t>
  </si>
  <si>
    <t>Промывка системы ЦО</t>
  </si>
  <si>
    <t>ноябрь 2018г.</t>
  </si>
  <si>
    <t xml:space="preserve">Ремонт ступеней и торцов входа в подъезды жилого дома </t>
  </si>
  <si>
    <t xml:space="preserve">1,2,3,4,5-й подъезд </t>
  </si>
  <si>
    <t>декабрь 2018г.</t>
  </si>
  <si>
    <t>Установка таблички «УК»</t>
  </si>
  <si>
    <t>Ремонт освещения в МОП (смена ламп)</t>
  </si>
  <si>
    <t>устройство мусорных контейнеров (мет.6шт по 0,75 м3) на территории двора жилого дома</t>
  </si>
  <si>
    <t>Январь 2018 г.</t>
  </si>
  <si>
    <t xml:space="preserve">Ликвидация воздушных пробок в стояках </t>
  </si>
  <si>
    <t>кв.42,32,36,39,45</t>
  </si>
  <si>
    <t xml:space="preserve">Т/о общедомовых приборов учета электроэнергии </t>
  </si>
  <si>
    <t>обход и осмотр инженерных коммуникаций</t>
  </si>
  <si>
    <t>Март 2018 г</t>
  </si>
  <si>
    <t>Апрель 2018 г</t>
  </si>
  <si>
    <t>Май 2018г</t>
  </si>
  <si>
    <t>Окраска лавочек-3шт., бельевая площадка-ф40мм-40м, колеса-3шт., надписи на фасаде</t>
  </si>
  <si>
    <t>Июнь 2018 г</t>
  </si>
  <si>
    <t>Благоустройство придомовой территории (окраска деревьев )</t>
  </si>
  <si>
    <t>Август 2018г</t>
  </si>
  <si>
    <t>Смена сгона ф 20 мм</t>
  </si>
  <si>
    <t>кв.1,4,7,10,13,50,54,57,60,63,33,37,40,43,46,32,36,39,42,45,34,38,52,55,58,61,49,53,56,59,62</t>
  </si>
  <si>
    <t>установка замка на ЩЭ</t>
  </si>
  <si>
    <t>Т/О УУТЭ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</si>
</sst>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justify"/>
    </xf>
    <xf numFmtId="0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 wrapText="1"/>
    </xf>
    <xf numFmtId="0" fontId="11" fillId="37" borderId="10" xfId="0" applyNumberFormat="1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847">
          <cell r="E2847">
            <v>8345.21</v>
          </cell>
          <cell r="F2847">
            <v>-65425.86</v>
          </cell>
          <cell r="G2847">
            <v>180445.31999999998</v>
          </cell>
          <cell r="H2847">
            <v>183990.73</v>
          </cell>
          <cell r="I2847">
            <v>345799.70999999996</v>
          </cell>
          <cell r="J2847">
            <v>-227234.83999999997</v>
          </cell>
          <cell r="K2847">
            <v>4799.799999999959</v>
          </cell>
        </row>
        <row r="2848"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</row>
        <row r="2849">
          <cell r="E2849">
            <v>17309.92</v>
          </cell>
          <cell r="F2849">
            <v>-133.63</v>
          </cell>
          <cell r="G2849">
            <v>0</v>
          </cell>
          <cell r="H2849">
            <v>0</v>
          </cell>
          <cell r="I2849">
            <v>0</v>
          </cell>
          <cell r="J2849">
            <v>-133.63</v>
          </cell>
          <cell r="K2849">
            <v>17309.92</v>
          </cell>
        </row>
        <row r="2850"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</row>
        <row r="2851"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</row>
        <row r="2852">
          <cell r="E2852">
            <v>0</v>
          </cell>
          <cell r="F2852">
            <v>3800</v>
          </cell>
          <cell r="G2852">
            <v>0</v>
          </cell>
          <cell r="H2852">
            <v>0</v>
          </cell>
          <cell r="I2852">
            <v>0</v>
          </cell>
          <cell r="J2852">
            <v>3800</v>
          </cell>
          <cell r="K2852">
            <v>0</v>
          </cell>
        </row>
        <row r="2854">
          <cell r="E2854">
            <v>4960.93</v>
          </cell>
          <cell r="F2854">
            <v>-204359.63</v>
          </cell>
          <cell r="G2854">
            <v>48116.895000000004</v>
          </cell>
          <cell r="H2854">
            <v>49067.549999999996</v>
          </cell>
          <cell r="I2854">
            <v>20291.300000000003</v>
          </cell>
          <cell r="J2854">
            <v>-175583.38</v>
          </cell>
          <cell r="K2854">
            <v>4010.2750000000087</v>
          </cell>
        </row>
        <row r="2855">
          <cell r="E2855">
            <v>7062.86</v>
          </cell>
          <cell r="F2855">
            <v>-7062.86</v>
          </cell>
          <cell r="G2855">
            <v>62006.399999999994</v>
          </cell>
          <cell r="H2855">
            <v>63231.259999999995</v>
          </cell>
          <cell r="I2855">
            <v>12401.279999999992</v>
          </cell>
          <cell r="J2855">
            <v>43767.12</v>
          </cell>
          <cell r="K2855">
            <v>5838</v>
          </cell>
        </row>
        <row r="2856">
          <cell r="E2856">
            <v>2636.84</v>
          </cell>
          <cell r="F2856">
            <v>54728.82</v>
          </cell>
          <cell r="G2856">
            <v>23149.064</v>
          </cell>
          <cell r="H2856">
            <v>23606.34</v>
          </cell>
          <cell r="I2856">
            <v>0</v>
          </cell>
          <cell r="J2856">
            <v>78335.16</v>
          </cell>
          <cell r="K2856">
            <v>2179.5639999999985</v>
          </cell>
        </row>
        <row r="2857">
          <cell r="E2857">
            <v>24.2</v>
          </cell>
          <cell r="F2857">
            <v>163.92</v>
          </cell>
          <cell r="G2857">
            <v>1653.4900000000002</v>
          </cell>
          <cell r="H2857">
            <v>1686.15</v>
          </cell>
          <cell r="I2857">
            <v>3468.8999999999996</v>
          </cell>
          <cell r="J2857">
            <v>-1618.8299999999995</v>
          </cell>
          <cell r="K2857">
            <v>-8.459999999999809</v>
          </cell>
        </row>
        <row r="2858">
          <cell r="E2858">
            <v>480.27</v>
          </cell>
          <cell r="F2858">
            <v>-14678.87</v>
          </cell>
          <cell r="G2858">
            <v>4216.379999999999</v>
          </cell>
          <cell r="H2858">
            <v>4299.73</v>
          </cell>
          <cell r="I2858">
            <v>0</v>
          </cell>
          <cell r="J2858">
            <v>-10379.140000000001</v>
          </cell>
          <cell r="K2858">
            <v>396.9200000000001</v>
          </cell>
        </row>
        <row r="2859">
          <cell r="E2859">
            <v>14.22</v>
          </cell>
          <cell r="F2859">
            <v>384.8</v>
          </cell>
          <cell r="G2859">
            <v>123.97</v>
          </cell>
          <cell r="H2859">
            <v>126.46</v>
          </cell>
          <cell r="I2859">
            <v>0</v>
          </cell>
          <cell r="J2859">
            <v>511.26</v>
          </cell>
          <cell r="K2859">
            <v>11.730000000000004</v>
          </cell>
        </row>
        <row r="2860">
          <cell r="E2860">
            <v>3437.48</v>
          </cell>
          <cell r="F2860">
            <v>-3437.48</v>
          </cell>
          <cell r="G2860">
            <v>30176.41</v>
          </cell>
          <cell r="H2860">
            <v>30772.52</v>
          </cell>
          <cell r="I2860">
            <v>6059.279999999999</v>
          </cell>
          <cell r="J2860">
            <v>21275.760000000002</v>
          </cell>
          <cell r="K2860">
            <v>2841.369999999999</v>
          </cell>
        </row>
        <row r="2861">
          <cell r="E2861">
            <v>2495.78</v>
          </cell>
          <cell r="F2861">
            <v>-103613.39</v>
          </cell>
          <cell r="G2861">
            <v>21908.89</v>
          </cell>
          <cell r="H2861">
            <v>22341.699999999997</v>
          </cell>
          <cell r="I2861">
            <v>72130.32475999999</v>
          </cell>
          <cell r="J2861">
            <v>-153402.01476</v>
          </cell>
          <cell r="K2861">
            <v>2062.970000000001</v>
          </cell>
        </row>
        <row r="2862">
          <cell r="E2862">
            <v>428.46</v>
          </cell>
          <cell r="F2862">
            <v>-21079.23</v>
          </cell>
          <cell r="G2862">
            <v>3761.75</v>
          </cell>
          <cell r="H2862">
            <v>3836.0299999999997</v>
          </cell>
          <cell r="I2862">
            <v>0</v>
          </cell>
          <cell r="J2862">
            <v>-17243.2</v>
          </cell>
          <cell r="K2862">
            <v>354.1800000000003</v>
          </cell>
        </row>
        <row r="2864">
          <cell r="E2864">
            <v>6842.32</v>
          </cell>
          <cell r="F2864">
            <v>-6842.32</v>
          </cell>
          <cell r="G2864">
            <v>62006.39999999999</v>
          </cell>
          <cell r="H2864">
            <v>63231.369999999995</v>
          </cell>
          <cell r="I2864">
            <v>62006.39999999999</v>
          </cell>
          <cell r="J2864">
            <v>-5617.349999999991</v>
          </cell>
          <cell r="K2864">
            <v>5617.349999999991</v>
          </cell>
        </row>
        <row r="2865">
          <cell r="E2865">
            <v>63725.96</v>
          </cell>
          <cell r="F2865">
            <v>-63725.96</v>
          </cell>
          <cell r="G2865">
            <v>517679.83999999997</v>
          </cell>
          <cell r="H2865">
            <v>522441.5200000001</v>
          </cell>
          <cell r="I2865">
            <v>517679.83999999997</v>
          </cell>
          <cell r="J2865">
            <v>-58964.27999999991</v>
          </cell>
          <cell r="K2865">
            <v>58964.27999999985</v>
          </cell>
        </row>
        <row r="2866">
          <cell r="E2866">
            <v>143929.31</v>
          </cell>
          <cell r="F2866">
            <v>-143929.31</v>
          </cell>
          <cell r="G2866">
            <v>761026.12</v>
          </cell>
          <cell r="H2866">
            <v>821125.47</v>
          </cell>
          <cell r="I2866">
            <v>761026.12</v>
          </cell>
          <cell r="J2866">
            <v>-83829.96000000008</v>
          </cell>
          <cell r="K2866">
            <v>83829.95999999996</v>
          </cell>
        </row>
        <row r="2867">
          <cell r="E2867">
            <v>832.99</v>
          </cell>
          <cell r="F2867">
            <v>-832.99</v>
          </cell>
          <cell r="G2867">
            <v>11006.58</v>
          </cell>
          <cell r="H2867">
            <v>11185.09</v>
          </cell>
          <cell r="I2867">
            <v>11006.58</v>
          </cell>
          <cell r="J2867">
            <v>-654.4799999999996</v>
          </cell>
          <cell r="K2867">
            <v>654.4799999999996</v>
          </cell>
        </row>
        <row r="2868">
          <cell r="E2868">
            <v>3031.4</v>
          </cell>
          <cell r="F2868">
            <v>-3031.4</v>
          </cell>
          <cell r="G2868">
            <v>37437.82</v>
          </cell>
          <cell r="H2868">
            <v>38107.97000000001</v>
          </cell>
          <cell r="I2868">
            <v>37437.82</v>
          </cell>
          <cell r="J2868">
            <v>-2361.2499999999927</v>
          </cell>
          <cell r="K2868">
            <v>2361.2499999999927</v>
          </cell>
        </row>
        <row r="2869">
          <cell r="E2869">
            <v>2955.38</v>
          </cell>
          <cell r="F2869">
            <v>-2955.38</v>
          </cell>
          <cell r="G2869">
            <v>0</v>
          </cell>
          <cell r="H2869">
            <v>0</v>
          </cell>
          <cell r="I2869">
            <v>0</v>
          </cell>
          <cell r="J2869">
            <v>-2955.38</v>
          </cell>
          <cell r="K2869">
            <v>2955.38</v>
          </cell>
        </row>
        <row r="2870">
          <cell r="E2870">
            <v>1058.47</v>
          </cell>
          <cell r="F2870">
            <v>-1058.47</v>
          </cell>
          <cell r="G2870">
            <v>0</v>
          </cell>
          <cell r="H2870">
            <v>0</v>
          </cell>
          <cell r="I2870">
            <v>0</v>
          </cell>
          <cell r="J2870">
            <v>-1058.47</v>
          </cell>
          <cell r="K2870">
            <v>1058.47</v>
          </cell>
        </row>
        <row r="2871">
          <cell r="E2871">
            <v>3338.76</v>
          </cell>
          <cell r="F2871">
            <v>-3338.76</v>
          </cell>
          <cell r="G2871">
            <v>30760.68</v>
          </cell>
          <cell r="H2871">
            <v>31409.47</v>
          </cell>
          <cell r="I2871">
            <v>30760.68</v>
          </cell>
          <cell r="J2871">
            <v>-2689.970000000001</v>
          </cell>
          <cell r="K2871">
            <v>2689.970000000001</v>
          </cell>
        </row>
        <row r="2872">
          <cell r="E2872">
            <v>471.19</v>
          </cell>
          <cell r="F2872">
            <v>-471.19</v>
          </cell>
          <cell r="G2872">
            <v>4546.92</v>
          </cell>
          <cell r="H2872">
            <v>4636.7</v>
          </cell>
          <cell r="I2872">
            <v>4546.92</v>
          </cell>
          <cell r="J2872">
            <v>-381.40999999999985</v>
          </cell>
          <cell r="K2872">
            <v>381.40999999999985</v>
          </cell>
        </row>
        <row r="2873">
          <cell r="E2873">
            <v>8198.29</v>
          </cell>
          <cell r="F2873">
            <v>-8198.29</v>
          </cell>
          <cell r="G2873">
            <v>74407.68</v>
          </cell>
          <cell r="H2873">
            <v>75877.59</v>
          </cell>
          <cell r="I2873">
            <v>74407.68</v>
          </cell>
          <cell r="J2873">
            <v>-6728.380000000005</v>
          </cell>
          <cell r="K2873">
            <v>6728.380000000005</v>
          </cell>
        </row>
        <row r="2874">
          <cell r="E2874">
            <v>8672.46</v>
          </cell>
          <cell r="F2874">
            <v>-8672.46</v>
          </cell>
          <cell r="G2874">
            <v>78541.44</v>
          </cell>
          <cell r="H2874">
            <v>80093.05</v>
          </cell>
          <cell r="I2874">
            <v>78541.44</v>
          </cell>
          <cell r="J2874">
            <v>-7120.850000000006</v>
          </cell>
          <cell r="K2874">
            <v>7120.849999999991</v>
          </cell>
        </row>
        <row r="2875">
          <cell r="E2875">
            <v>9756.56</v>
          </cell>
          <cell r="F2875">
            <v>-9756.56</v>
          </cell>
          <cell r="G2875">
            <v>88462.68</v>
          </cell>
          <cell r="H2875">
            <v>90210.24999999999</v>
          </cell>
          <cell r="I2875">
            <v>88462.68</v>
          </cell>
          <cell r="J2875">
            <v>-8008.990000000005</v>
          </cell>
          <cell r="K2875">
            <v>8008.990000000005</v>
          </cell>
        </row>
        <row r="2876">
          <cell r="E2876">
            <v>-14</v>
          </cell>
          <cell r="F2876">
            <v>14</v>
          </cell>
          <cell r="G2876">
            <v>0</v>
          </cell>
          <cell r="H2876">
            <v>203.19</v>
          </cell>
          <cell r="I2876">
            <v>0</v>
          </cell>
          <cell r="J2876">
            <v>217.19</v>
          </cell>
          <cell r="K2876">
            <v>-217.19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0" zoomScaleNormal="80" zoomScalePageLayoutView="0" workbookViewId="0" topLeftCell="A1">
      <selection activeCell="A35" sqref="A6:IV35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2" t="s">
        <v>1</v>
      </c>
      <c r="B3" s="33" t="s">
        <v>2</v>
      </c>
      <c r="C3" s="33"/>
      <c r="D3" s="34" t="s">
        <v>3</v>
      </c>
      <c r="E3" s="34" t="s">
        <v>4</v>
      </c>
      <c r="F3" s="35" t="s">
        <v>5</v>
      </c>
      <c r="G3" s="35" t="s">
        <v>6</v>
      </c>
      <c r="H3" s="35" t="s">
        <v>7</v>
      </c>
      <c r="I3" s="34" t="s">
        <v>8</v>
      </c>
      <c r="J3" s="34" t="s">
        <v>9</v>
      </c>
      <c r="K3" s="34" t="s">
        <v>10</v>
      </c>
    </row>
    <row r="4" spans="1:11" ht="29.25" customHeight="1">
      <c r="A4" s="32"/>
      <c r="B4" s="5" t="s">
        <v>11</v>
      </c>
      <c r="C4" s="5" t="s">
        <v>12</v>
      </c>
      <c r="D4" s="34"/>
      <c r="E4" s="34"/>
      <c r="F4" s="35"/>
      <c r="G4" s="35"/>
      <c r="H4" s="35"/>
      <c r="I4" s="35"/>
      <c r="J4" s="35"/>
      <c r="K4" s="34"/>
    </row>
    <row r="5" spans="1:11" ht="15.75">
      <c r="A5" s="6"/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1</v>
      </c>
      <c r="B6" s="11"/>
      <c r="C6" s="11"/>
      <c r="D6" s="12">
        <f>'[1]Лицевые счета домов свод'!E2847</f>
        <v>8345.21</v>
      </c>
      <c r="E6" s="12">
        <f>'[1]Лицевые счета домов свод'!F2847</f>
        <v>-65425.86</v>
      </c>
      <c r="F6" s="12">
        <f>'[1]Лицевые счета домов свод'!G2847</f>
        <v>180445.31999999998</v>
      </c>
      <c r="G6" s="12">
        <f>'[1]Лицевые счета домов свод'!H2847</f>
        <v>183990.73</v>
      </c>
      <c r="H6" s="12">
        <f>'[1]Лицевые счета домов свод'!I2847</f>
        <v>345799.70999999996</v>
      </c>
      <c r="I6" s="12">
        <f>'[1]Лицевые счета домов свод'!J2847</f>
        <v>-227234.83999999997</v>
      </c>
      <c r="J6" s="12">
        <f>'[1]Лицевые счета домов свод'!K2847</f>
        <v>4799.799999999959</v>
      </c>
      <c r="K6" s="12"/>
    </row>
    <row r="7" spans="1:11" ht="15" hidden="1">
      <c r="A7" s="11"/>
      <c r="B7" s="11"/>
      <c r="C7" s="11"/>
      <c r="D7" s="12">
        <f>'[1]Лицевые счета домов свод'!E2848</f>
        <v>0</v>
      </c>
      <c r="E7" s="12">
        <f>'[1]Лицевые счета домов свод'!F2848</f>
        <v>0</v>
      </c>
      <c r="F7" s="12">
        <f>'[1]Лицевые счета домов свод'!G2848</f>
        <v>0</v>
      </c>
      <c r="G7" s="12">
        <f>'[1]Лицевые счета домов свод'!H2848</f>
        <v>0</v>
      </c>
      <c r="H7" s="12">
        <f>'[1]Лицевые счета домов свод'!I2848</f>
        <v>0</v>
      </c>
      <c r="I7" s="12">
        <f>'[1]Лицевые счета домов свод'!J2848</f>
        <v>0</v>
      </c>
      <c r="J7" s="12">
        <f>'[1]Лицевые счета домов свод'!K2848</f>
        <v>0</v>
      </c>
      <c r="K7" s="12"/>
    </row>
    <row r="8" spans="1:11" ht="15" hidden="1">
      <c r="A8" s="11"/>
      <c r="B8" s="11"/>
      <c r="C8" s="11"/>
      <c r="D8" s="12">
        <f>'[1]Лицевые счета домов свод'!E2849</f>
        <v>17309.92</v>
      </c>
      <c r="E8" s="12">
        <f>'[1]Лицевые счета домов свод'!F2849</f>
        <v>-133.63</v>
      </c>
      <c r="F8" s="12">
        <f>'[1]Лицевые счета домов свод'!G2849</f>
        <v>0</v>
      </c>
      <c r="G8" s="12">
        <f>'[1]Лицевые счета домов свод'!H2849</f>
        <v>0</v>
      </c>
      <c r="H8" s="12">
        <f>'[1]Лицевые счета домов свод'!I2849</f>
        <v>0</v>
      </c>
      <c r="I8" s="12">
        <f>'[1]Лицевые счета домов свод'!J2849</f>
        <v>-133.63</v>
      </c>
      <c r="J8" s="12">
        <f>'[1]Лицевые счета домов свод'!K2849</f>
        <v>17309.92</v>
      </c>
      <c r="K8" s="12"/>
    </row>
    <row r="9" spans="1:11" ht="15" hidden="1">
      <c r="A9" s="11"/>
      <c r="B9" s="11"/>
      <c r="C9" s="11"/>
      <c r="D9" s="12">
        <f>'[1]Лицевые счета домов свод'!E2850</f>
        <v>0</v>
      </c>
      <c r="E9" s="12">
        <f>'[1]Лицевые счета домов свод'!F2850</f>
        <v>0</v>
      </c>
      <c r="F9" s="12">
        <f>'[1]Лицевые счета домов свод'!G2850</f>
        <v>0</v>
      </c>
      <c r="G9" s="12">
        <f>'[1]Лицевые счета домов свод'!H2850</f>
        <v>0</v>
      </c>
      <c r="H9" s="12">
        <f>'[1]Лицевые счета домов свод'!I2850</f>
        <v>0</v>
      </c>
      <c r="I9" s="12">
        <f>'[1]Лицевые счета домов свод'!J2850</f>
        <v>0</v>
      </c>
      <c r="J9" s="12">
        <f>'[1]Лицевые счета домов свод'!K2850</f>
        <v>0</v>
      </c>
      <c r="K9" s="12"/>
    </row>
    <row r="10" spans="1:11" ht="15" hidden="1">
      <c r="A10" s="11"/>
      <c r="B10" s="11"/>
      <c r="C10" s="11"/>
      <c r="D10" s="12">
        <f>'[1]Лицевые счета домов свод'!E2851</f>
        <v>0</v>
      </c>
      <c r="E10" s="12">
        <f>'[1]Лицевые счета домов свод'!F2851</f>
        <v>0</v>
      </c>
      <c r="F10" s="12">
        <f>'[1]Лицевые счета домов свод'!G2851</f>
        <v>0</v>
      </c>
      <c r="G10" s="12">
        <f>'[1]Лицевые счета домов свод'!H2851</f>
        <v>0</v>
      </c>
      <c r="H10" s="12">
        <f>'[1]Лицевые счета домов свод'!I2851</f>
        <v>0</v>
      </c>
      <c r="I10" s="12">
        <f>'[1]Лицевые счета домов свод'!J2851</f>
        <v>0</v>
      </c>
      <c r="J10" s="12">
        <f>'[1]Лицевые счета домов свод'!K2851</f>
        <v>0</v>
      </c>
      <c r="K10" s="12"/>
    </row>
    <row r="11" spans="1:11" ht="15" hidden="1">
      <c r="A11" s="11"/>
      <c r="B11" s="11"/>
      <c r="C11" s="11"/>
      <c r="D11" s="12">
        <f>'[1]Лицевые счета домов свод'!E2852</f>
        <v>0</v>
      </c>
      <c r="E11" s="12">
        <f>'[1]Лицевые счета домов свод'!F2852</f>
        <v>3800</v>
      </c>
      <c r="F11" s="12">
        <f>'[1]Лицевые счета домов свод'!G2852</f>
        <v>0</v>
      </c>
      <c r="G11" s="12">
        <f>'[1]Лицевые счета домов свод'!H2852</f>
        <v>0</v>
      </c>
      <c r="H11" s="12">
        <f>'[1]Лицевые счета домов свод'!I2852</f>
        <v>0</v>
      </c>
      <c r="I11" s="12">
        <f>'[1]Лицевые счета домов свод'!J2852</f>
        <v>3800</v>
      </c>
      <c r="J11" s="12">
        <f>'[1]Лицевые счета домов свод'!K2852</f>
        <v>0</v>
      </c>
      <c r="K11" s="12"/>
    </row>
    <row r="12" spans="1:11" ht="15.75" hidden="1">
      <c r="A12" s="11"/>
      <c r="B12" s="11"/>
      <c r="C12" s="11"/>
      <c r="D12" s="4">
        <f aca="true" t="shared" si="0" ref="D12:J12">SUM(D6:D11)</f>
        <v>25655.129999999997</v>
      </c>
      <c r="E12" s="4">
        <f t="shared" si="0"/>
        <v>-61759.490000000005</v>
      </c>
      <c r="F12" s="4">
        <f t="shared" si="0"/>
        <v>180445.31999999998</v>
      </c>
      <c r="G12" s="4">
        <f t="shared" si="0"/>
        <v>183990.73</v>
      </c>
      <c r="H12" s="4">
        <f t="shared" si="0"/>
        <v>345799.70999999996</v>
      </c>
      <c r="I12" s="4">
        <f t="shared" si="0"/>
        <v>-223568.46999999997</v>
      </c>
      <c r="J12" s="13">
        <f t="shared" si="0"/>
        <v>22109.719999999958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свод'!E2854</f>
        <v>4960.93</v>
      </c>
      <c r="E13" s="12">
        <f>'[1]Лицевые счета домов свод'!F2854</f>
        <v>-204359.63</v>
      </c>
      <c r="F13" s="12">
        <f>'[1]Лицевые счета домов свод'!G2854</f>
        <v>48116.895000000004</v>
      </c>
      <c r="G13" s="12">
        <f>'[1]Лицевые счета домов свод'!H2854</f>
        <v>49067.549999999996</v>
      </c>
      <c r="H13" s="12">
        <f>'[1]Лицевые счета домов свод'!I2854</f>
        <v>20291.300000000003</v>
      </c>
      <c r="I13" s="12">
        <f>'[1]Лицевые счета домов свод'!J2854</f>
        <v>-175583.38</v>
      </c>
      <c r="J13" s="12">
        <f>'[1]Лицевые счета домов свод'!K2854</f>
        <v>4010.2750000000087</v>
      </c>
      <c r="K13" s="12"/>
    </row>
    <row r="14" spans="1:11" ht="34.5" customHeight="1" hidden="1">
      <c r="A14" s="11"/>
      <c r="B14" s="11"/>
      <c r="C14" s="11"/>
      <c r="D14" s="12">
        <f>'[1]Лицевые счета домов свод'!E2855</f>
        <v>7062.86</v>
      </c>
      <c r="E14" s="12">
        <f>'[1]Лицевые счета домов свод'!F2855</f>
        <v>-7062.86</v>
      </c>
      <c r="F14" s="12">
        <f>'[1]Лицевые счета домов свод'!G2855</f>
        <v>62006.399999999994</v>
      </c>
      <c r="G14" s="12">
        <f>'[1]Лицевые счета домов свод'!H2855</f>
        <v>63231.259999999995</v>
      </c>
      <c r="H14" s="12">
        <f>'[1]Лицевые счета домов свод'!I2855</f>
        <v>12401.279999999992</v>
      </c>
      <c r="I14" s="12">
        <f>'[1]Лицевые счета домов свод'!J2855</f>
        <v>43767.12</v>
      </c>
      <c r="J14" s="12">
        <f>'[1]Лицевые счета домов свод'!K2855</f>
        <v>5838</v>
      </c>
      <c r="K14" s="12"/>
    </row>
    <row r="15" spans="1:11" ht="28.5" customHeight="1" hidden="1">
      <c r="A15" s="11"/>
      <c r="B15" s="11"/>
      <c r="C15" s="11"/>
      <c r="D15" s="12">
        <f>'[1]Лицевые счета домов свод'!E2856</f>
        <v>2636.84</v>
      </c>
      <c r="E15" s="12">
        <f>'[1]Лицевые счета домов свод'!F2856</f>
        <v>54728.82</v>
      </c>
      <c r="F15" s="12">
        <f>'[1]Лицевые счета домов свод'!G2856</f>
        <v>23149.064</v>
      </c>
      <c r="G15" s="12">
        <f>'[1]Лицевые счета домов свод'!H2856</f>
        <v>23606.34</v>
      </c>
      <c r="H15" s="12">
        <f>'[1]Лицевые счета домов свод'!I2856</f>
        <v>0</v>
      </c>
      <c r="I15" s="12">
        <f>'[1]Лицевые счета домов свод'!J2856</f>
        <v>78335.16</v>
      </c>
      <c r="J15" s="12">
        <f>'[1]Лицевые счета домов свод'!K2856</f>
        <v>2179.5639999999985</v>
      </c>
      <c r="K15" s="12"/>
    </row>
    <row r="16" spans="1:11" ht="28.5" customHeight="1" hidden="1">
      <c r="A16" s="11"/>
      <c r="B16" s="11"/>
      <c r="C16" s="11"/>
      <c r="D16" s="12">
        <f>'[1]Лицевые счета домов свод'!E2857</f>
        <v>24.2</v>
      </c>
      <c r="E16" s="12">
        <f>'[1]Лицевые счета домов свод'!F2857</f>
        <v>163.92</v>
      </c>
      <c r="F16" s="12">
        <f>'[1]Лицевые счета домов свод'!G2857</f>
        <v>1653.4900000000002</v>
      </c>
      <c r="G16" s="12">
        <f>'[1]Лицевые счета домов свод'!H2857</f>
        <v>1686.15</v>
      </c>
      <c r="H16" s="12">
        <f>'[1]Лицевые счета домов свод'!I2857</f>
        <v>3468.8999999999996</v>
      </c>
      <c r="I16" s="12">
        <f>'[1]Лицевые счета домов свод'!J2857</f>
        <v>-1618.8299999999995</v>
      </c>
      <c r="J16" s="12">
        <f>'[1]Лицевые счета домов свод'!K2857</f>
        <v>-8.459999999999809</v>
      </c>
      <c r="K16" s="12"/>
    </row>
    <row r="17" spans="1:11" ht="15" hidden="1">
      <c r="A17" s="11"/>
      <c r="B17" s="11"/>
      <c r="C17" s="11"/>
      <c r="D17" s="12">
        <f>'[1]Лицевые счета домов свод'!E2858</f>
        <v>480.27</v>
      </c>
      <c r="E17" s="12">
        <f>'[1]Лицевые счета домов свод'!F2858</f>
        <v>-14678.87</v>
      </c>
      <c r="F17" s="12">
        <f>'[1]Лицевые счета домов свод'!G2858</f>
        <v>4216.379999999999</v>
      </c>
      <c r="G17" s="12">
        <f>'[1]Лицевые счета домов свод'!H2858</f>
        <v>4299.73</v>
      </c>
      <c r="H17" s="12">
        <f>'[1]Лицевые счета домов свод'!I2858</f>
        <v>0</v>
      </c>
      <c r="I17" s="12">
        <f>'[1]Лицевые счета домов свод'!J2858</f>
        <v>-10379.140000000001</v>
      </c>
      <c r="J17" s="12">
        <f>'[1]Лицевые счета домов свод'!K2858</f>
        <v>396.9200000000001</v>
      </c>
      <c r="K17" s="12"/>
    </row>
    <row r="18" spans="1:11" ht="31.5" customHeight="1" hidden="1">
      <c r="A18" s="11"/>
      <c r="B18" s="11"/>
      <c r="C18" s="11"/>
      <c r="D18" s="12">
        <f>'[1]Лицевые счета домов свод'!E2859</f>
        <v>14.22</v>
      </c>
      <c r="E18" s="12">
        <f>'[1]Лицевые счета домов свод'!F2859</f>
        <v>384.8</v>
      </c>
      <c r="F18" s="12">
        <f>'[1]Лицевые счета домов свод'!G2859</f>
        <v>123.97</v>
      </c>
      <c r="G18" s="12">
        <f>'[1]Лицевые счета домов свод'!H2859</f>
        <v>126.46</v>
      </c>
      <c r="H18" s="12">
        <f>'[1]Лицевые счета домов свод'!I2859</f>
        <v>0</v>
      </c>
      <c r="I18" s="12">
        <f>'[1]Лицевые счета домов свод'!J2859</f>
        <v>511.26</v>
      </c>
      <c r="J18" s="12">
        <f>'[1]Лицевые счета домов свод'!K2859</f>
        <v>11.730000000000004</v>
      </c>
      <c r="K18" s="12"/>
    </row>
    <row r="19" spans="1:11" ht="43.5" customHeight="1" hidden="1">
      <c r="A19" s="11"/>
      <c r="B19" s="11"/>
      <c r="C19" s="11"/>
      <c r="D19" s="12">
        <f>'[1]Лицевые счета домов свод'!E2860</f>
        <v>3437.48</v>
      </c>
      <c r="E19" s="12">
        <f>'[1]Лицевые счета домов свод'!F2860</f>
        <v>-3437.48</v>
      </c>
      <c r="F19" s="12">
        <f>'[1]Лицевые счета домов свод'!G2860</f>
        <v>30176.41</v>
      </c>
      <c r="G19" s="12">
        <f>'[1]Лицевые счета домов свод'!H2860</f>
        <v>30772.52</v>
      </c>
      <c r="H19" s="12">
        <f>'[1]Лицевые счета домов свод'!I2860</f>
        <v>6059.279999999999</v>
      </c>
      <c r="I19" s="12">
        <f>'[1]Лицевые счета домов свод'!J2860</f>
        <v>21275.760000000002</v>
      </c>
      <c r="J19" s="12">
        <f>'[1]Лицевые счета домов свод'!K2860</f>
        <v>2841.369999999999</v>
      </c>
      <c r="K19" s="12"/>
    </row>
    <row r="20" spans="1:11" ht="21.75" customHeight="1" hidden="1">
      <c r="A20" s="11"/>
      <c r="B20" s="11"/>
      <c r="C20" s="11"/>
      <c r="D20" s="12">
        <f>'[1]Лицевые счета домов свод'!E2861</f>
        <v>2495.78</v>
      </c>
      <c r="E20" s="12">
        <f>'[1]Лицевые счета домов свод'!F2861</f>
        <v>-103613.39</v>
      </c>
      <c r="F20" s="12">
        <f>'[1]Лицевые счета домов свод'!G2861</f>
        <v>21908.89</v>
      </c>
      <c r="G20" s="12">
        <f>'[1]Лицевые счета домов свод'!H2861</f>
        <v>22341.699999999997</v>
      </c>
      <c r="H20" s="15">
        <f>'[1]Лицевые счета домов свод'!I2861</f>
        <v>72130.32475999999</v>
      </c>
      <c r="I20" s="15">
        <f>'[1]Лицевые счета домов свод'!J2861</f>
        <v>-153402.01476</v>
      </c>
      <c r="J20" s="12">
        <f>'[1]Лицевые счета домов свод'!K2861</f>
        <v>2062.970000000001</v>
      </c>
      <c r="K20" s="12"/>
    </row>
    <row r="21" spans="1:11" ht="29.25" customHeight="1" hidden="1">
      <c r="A21" s="11"/>
      <c r="B21" s="11"/>
      <c r="C21" s="11"/>
      <c r="D21" s="12">
        <f>'[1]Лицевые счета домов свод'!E2862</f>
        <v>428.46</v>
      </c>
      <c r="E21" s="12">
        <f>'[1]Лицевые счета домов свод'!F2862</f>
        <v>-21079.23</v>
      </c>
      <c r="F21" s="12">
        <f>'[1]Лицевые счета домов свод'!G2862</f>
        <v>3761.75</v>
      </c>
      <c r="G21" s="12">
        <f>'[1]Лицевые счета домов свод'!H2862</f>
        <v>3836.0299999999997</v>
      </c>
      <c r="H21" s="12">
        <f>'[1]Лицевые счета домов свод'!I2862</f>
        <v>0</v>
      </c>
      <c r="I21" s="12">
        <f>'[1]Лицевые счета домов свод'!J2862</f>
        <v>-17243.2</v>
      </c>
      <c r="J21" s="12">
        <f>'[1]Лицевые счета домов свод'!K2862</f>
        <v>354.1800000000003</v>
      </c>
      <c r="K21" s="12"/>
    </row>
    <row r="22" spans="1:11" ht="15.75" hidden="1">
      <c r="A22" s="11"/>
      <c r="B22" s="11"/>
      <c r="C22" s="11"/>
      <c r="D22" s="4">
        <f aca="true" t="shared" si="1" ref="D22:J22">SUM(D13:D21)</f>
        <v>21541.04</v>
      </c>
      <c r="E22" s="4">
        <f t="shared" si="1"/>
        <v>-298953.92</v>
      </c>
      <c r="F22" s="4">
        <f t="shared" si="1"/>
        <v>195113.249</v>
      </c>
      <c r="G22" s="4">
        <f t="shared" si="1"/>
        <v>198967.73999999996</v>
      </c>
      <c r="H22" s="13">
        <f t="shared" si="1"/>
        <v>114351.08475999998</v>
      </c>
      <c r="I22" s="13">
        <f t="shared" si="1"/>
        <v>-214337.26476</v>
      </c>
      <c r="J22" s="4">
        <f t="shared" si="1"/>
        <v>17686.549000000006</v>
      </c>
      <c r="K22" s="14"/>
    </row>
    <row r="23" spans="1:11" ht="15" hidden="1">
      <c r="A23" s="11"/>
      <c r="B23" s="11"/>
      <c r="C23" s="11"/>
      <c r="D23" s="12">
        <f>'[1]Лицевые счета домов свод'!E2864</f>
        <v>6842.32</v>
      </c>
      <c r="E23" s="12">
        <f>'[1]Лицевые счета домов свод'!F2864</f>
        <v>-6842.32</v>
      </c>
      <c r="F23" s="12">
        <f>'[1]Лицевые счета домов свод'!G2864</f>
        <v>62006.39999999999</v>
      </c>
      <c r="G23" s="12">
        <f>'[1]Лицевые счета домов свод'!H2864</f>
        <v>63231.369999999995</v>
      </c>
      <c r="H23" s="12">
        <f>'[1]Лицевые счета домов свод'!I2864</f>
        <v>62006.39999999999</v>
      </c>
      <c r="I23" s="12">
        <f>'[1]Лицевые счета домов свод'!J2864</f>
        <v>-5617.349999999991</v>
      </c>
      <c r="J23" s="12">
        <f>'[1]Лицевые счета домов свод'!K2864</f>
        <v>5617.349999999991</v>
      </c>
      <c r="K23" s="12"/>
    </row>
    <row r="24" spans="1:11" ht="15" hidden="1">
      <c r="A24" s="11"/>
      <c r="B24" s="11"/>
      <c r="C24" s="11"/>
      <c r="D24" s="12">
        <f>'[1]Лицевые счета домов свод'!E2865</f>
        <v>63725.96</v>
      </c>
      <c r="E24" s="12">
        <f>'[1]Лицевые счета домов свод'!F2865</f>
        <v>-63725.96</v>
      </c>
      <c r="F24" s="12">
        <f>'[1]Лицевые счета домов свод'!G2865</f>
        <v>517679.83999999997</v>
      </c>
      <c r="G24" s="12">
        <f>'[1]Лицевые счета домов свод'!H2865</f>
        <v>522441.5200000001</v>
      </c>
      <c r="H24" s="12">
        <f>'[1]Лицевые счета домов свод'!I2865</f>
        <v>517679.83999999997</v>
      </c>
      <c r="I24" s="12">
        <f>'[1]Лицевые счета домов свод'!J2865</f>
        <v>-58964.27999999991</v>
      </c>
      <c r="J24" s="15">
        <f>'[1]Лицевые счета домов свод'!K2865</f>
        <v>58964.27999999985</v>
      </c>
      <c r="K24" s="12"/>
    </row>
    <row r="25" spans="1:11" ht="15" hidden="1">
      <c r="A25" s="11"/>
      <c r="B25" s="11"/>
      <c r="C25" s="11"/>
      <c r="D25" s="12">
        <f>'[1]Лицевые счета домов свод'!E2866</f>
        <v>143929.31</v>
      </c>
      <c r="E25" s="12">
        <f>'[1]Лицевые счета домов свод'!F2866</f>
        <v>-143929.31</v>
      </c>
      <c r="F25" s="12">
        <f>'[1]Лицевые счета домов свод'!G2866</f>
        <v>761026.12</v>
      </c>
      <c r="G25" s="12">
        <f>'[1]Лицевые счета домов свод'!H2866</f>
        <v>821125.47</v>
      </c>
      <c r="H25" s="12">
        <f>'[1]Лицевые счета домов свод'!I2866</f>
        <v>761026.12</v>
      </c>
      <c r="I25" s="12">
        <f>'[1]Лицевые счета домов свод'!J2866</f>
        <v>-83829.96000000008</v>
      </c>
      <c r="J25" s="12">
        <f>'[1]Лицевые счета домов свод'!K2866</f>
        <v>83829.95999999996</v>
      </c>
      <c r="K25" s="12"/>
    </row>
    <row r="26" spans="1:11" ht="15" hidden="1">
      <c r="A26" s="11"/>
      <c r="B26" s="11"/>
      <c r="C26" s="11"/>
      <c r="D26" s="12">
        <f>'[1]Лицевые счета домов свод'!E2867</f>
        <v>832.99</v>
      </c>
      <c r="E26" s="12">
        <f>'[1]Лицевые счета домов свод'!F2867</f>
        <v>-832.99</v>
      </c>
      <c r="F26" s="12">
        <f>'[1]Лицевые счета домов свод'!G2867</f>
        <v>11006.58</v>
      </c>
      <c r="G26" s="12">
        <f>'[1]Лицевые счета домов свод'!H2867</f>
        <v>11185.09</v>
      </c>
      <c r="H26" s="12">
        <f>'[1]Лицевые счета домов свод'!I2867</f>
        <v>11006.58</v>
      </c>
      <c r="I26" s="12">
        <f>'[1]Лицевые счета домов свод'!J2867</f>
        <v>-654.4799999999996</v>
      </c>
      <c r="J26" s="12">
        <f>'[1]Лицевые счета домов свод'!K2867</f>
        <v>654.4799999999996</v>
      </c>
      <c r="K26" s="12"/>
    </row>
    <row r="27" spans="1:11" ht="15" hidden="1">
      <c r="A27" s="11"/>
      <c r="B27" s="11"/>
      <c r="C27" s="11"/>
      <c r="D27" s="12">
        <f>'[1]Лицевые счета домов свод'!E2868</f>
        <v>3031.4</v>
      </c>
      <c r="E27" s="12">
        <f>'[1]Лицевые счета домов свод'!F2868</f>
        <v>-3031.4</v>
      </c>
      <c r="F27" s="12">
        <f>'[1]Лицевые счета домов свод'!G2868</f>
        <v>37437.82</v>
      </c>
      <c r="G27" s="12">
        <f>'[1]Лицевые счета домов свод'!H2868</f>
        <v>38107.97000000001</v>
      </c>
      <c r="H27" s="12">
        <f>'[1]Лицевые счета домов свод'!I2868</f>
        <v>37437.82</v>
      </c>
      <c r="I27" s="12">
        <f>'[1]Лицевые счета домов свод'!J2868</f>
        <v>-2361.2499999999927</v>
      </c>
      <c r="J27" s="12">
        <f>'[1]Лицевые счета домов свод'!K2868</f>
        <v>2361.2499999999927</v>
      </c>
      <c r="K27" s="12"/>
    </row>
    <row r="28" spans="1:11" ht="15" hidden="1">
      <c r="A28" s="11"/>
      <c r="B28" s="11"/>
      <c r="C28" s="11"/>
      <c r="D28" s="12">
        <f>'[1]Лицевые счета домов свод'!E2869</f>
        <v>2955.38</v>
      </c>
      <c r="E28" s="12">
        <f>'[1]Лицевые счета домов свод'!F2869</f>
        <v>-2955.38</v>
      </c>
      <c r="F28" s="12">
        <f>'[1]Лицевые счета домов свод'!G2869</f>
        <v>0</v>
      </c>
      <c r="G28" s="12">
        <f>'[1]Лицевые счета домов свод'!H2869</f>
        <v>0</v>
      </c>
      <c r="H28" s="12">
        <f>'[1]Лицевые счета домов свод'!I2869</f>
        <v>0</v>
      </c>
      <c r="I28" s="12">
        <f>'[1]Лицевые счета домов свод'!J2869</f>
        <v>-2955.38</v>
      </c>
      <c r="J28" s="12">
        <f>'[1]Лицевые счета домов свод'!K2869</f>
        <v>2955.38</v>
      </c>
      <c r="K28" s="12"/>
    </row>
    <row r="29" spans="1:11" ht="15" hidden="1">
      <c r="A29" s="11"/>
      <c r="B29" s="11"/>
      <c r="C29" s="11"/>
      <c r="D29" s="12">
        <f>'[1]Лицевые счета домов свод'!E2870</f>
        <v>1058.47</v>
      </c>
      <c r="E29" s="12">
        <f>'[1]Лицевые счета домов свод'!F2870</f>
        <v>-1058.47</v>
      </c>
      <c r="F29" s="12">
        <f>'[1]Лицевые счета домов свод'!G2870</f>
        <v>0</v>
      </c>
      <c r="G29" s="12">
        <f>'[1]Лицевые счета домов свод'!H2870</f>
        <v>0</v>
      </c>
      <c r="H29" s="12">
        <f>'[1]Лицевые счета домов свод'!I2870</f>
        <v>0</v>
      </c>
      <c r="I29" s="12">
        <f>'[1]Лицевые счета домов свод'!J2870</f>
        <v>-1058.47</v>
      </c>
      <c r="J29" s="12">
        <f>'[1]Лицевые счета домов свод'!K2870</f>
        <v>1058.47</v>
      </c>
      <c r="K29" s="12"/>
    </row>
    <row r="30" spans="1:11" ht="15" hidden="1">
      <c r="A30" s="11"/>
      <c r="B30" s="11"/>
      <c r="C30" s="11"/>
      <c r="D30" s="12">
        <f>'[1]Лицевые счета домов свод'!E2871</f>
        <v>3338.76</v>
      </c>
      <c r="E30" s="12">
        <f>'[1]Лицевые счета домов свод'!F2871</f>
        <v>-3338.76</v>
      </c>
      <c r="F30" s="12">
        <f>'[1]Лицевые счета домов свод'!G2871</f>
        <v>30760.68</v>
      </c>
      <c r="G30" s="12">
        <f>'[1]Лицевые счета домов свод'!H2871</f>
        <v>31409.47</v>
      </c>
      <c r="H30" s="12">
        <f>'[1]Лицевые счета домов свод'!I2871</f>
        <v>30760.68</v>
      </c>
      <c r="I30" s="12">
        <f>'[1]Лицевые счета домов свод'!J2871</f>
        <v>-2689.970000000001</v>
      </c>
      <c r="J30" s="12">
        <f>'[1]Лицевые счета домов свод'!K2871</f>
        <v>2689.970000000001</v>
      </c>
      <c r="K30" s="12"/>
    </row>
    <row r="31" spans="1:11" ht="15" hidden="1">
      <c r="A31" s="11"/>
      <c r="B31" s="11"/>
      <c r="C31" s="11"/>
      <c r="D31" s="12">
        <f>'[1]Лицевые счета домов свод'!E2872</f>
        <v>471.19</v>
      </c>
      <c r="E31" s="12">
        <f>'[1]Лицевые счета домов свод'!F2872</f>
        <v>-471.19</v>
      </c>
      <c r="F31" s="12">
        <f>'[1]Лицевые счета домов свод'!G2872</f>
        <v>4546.92</v>
      </c>
      <c r="G31" s="12">
        <f>'[1]Лицевые счета домов свод'!H2872</f>
        <v>4636.7</v>
      </c>
      <c r="H31" s="12">
        <f>'[1]Лицевые счета домов свод'!I2872</f>
        <v>4546.92</v>
      </c>
      <c r="I31" s="12">
        <f>'[1]Лицевые счета домов свод'!J2872</f>
        <v>-381.40999999999985</v>
      </c>
      <c r="J31" s="12">
        <f>'[1]Лицевые счета домов свод'!K2872</f>
        <v>381.40999999999985</v>
      </c>
      <c r="K31" s="12"/>
    </row>
    <row r="32" spans="1:11" ht="15" hidden="1">
      <c r="A32" s="11"/>
      <c r="B32" s="11"/>
      <c r="C32" s="11"/>
      <c r="D32" s="12">
        <f>'[1]Лицевые счета домов свод'!E2873</f>
        <v>8198.29</v>
      </c>
      <c r="E32" s="12">
        <f>'[1]Лицевые счета домов свод'!F2873</f>
        <v>-8198.29</v>
      </c>
      <c r="F32" s="12">
        <f>'[1]Лицевые счета домов свод'!G2873</f>
        <v>74407.68</v>
      </c>
      <c r="G32" s="12">
        <f>'[1]Лицевые счета домов свод'!H2873</f>
        <v>75877.59</v>
      </c>
      <c r="H32" s="12">
        <f>'[1]Лицевые счета домов свод'!I2873</f>
        <v>74407.68</v>
      </c>
      <c r="I32" s="12">
        <f>'[1]Лицевые счета домов свод'!J2873</f>
        <v>-6728.380000000005</v>
      </c>
      <c r="J32" s="12">
        <f>'[1]Лицевые счета домов свод'!K2873</f>
        <v>6728.380000000005</v>
      </c>
      <c r="K32" s="12"/>
    </row>
    <row r="33" spans="1:11" ht="15" hidden="1">
      <c r="A33" s="11"/>
      <c r="B33" s="11"/>
      <c r="C33" s="11"/>
      <c r="D33" s="12">
        <f>'[1]Лицевые счета домов свод'!E2874</f>
        <v>8672.46</v>
      </c>
      <c r="E33" s="12">
        <f>'[1]Лицевые счета домов свод'!F2874</f>
        <v>-8672.46</v>
      </c>
      <c r="F33" s="12">
        <f>'[1]Лицевые счета домов свод'!G2874</f>
        <v>78541.44</v>
      </c>
      <c r="G33" s="12">
        <f>'[1]Лицевые счета домов свод'!H2874</f>
        <v>80093.05</v>
      </c>
      <c r="H33" s="12">
        <f>'[1]Лицевые счета домов свод'!I2874</f>
        <v>78541.44</v>
      </c>
      <c r="I33" s="12">
        <f>'[1]Лицевые счета домов свод'!J2874</f>
        <v>-7120.850000000006</v>
      </c>
      <c r="J33" s="12">
        <f>'[1]Лицевые счета домов свод'!K2874</f>
        <v>7120.849999999991</v>
      </c>
      <c r="K33" s="12"/>
    </row>
    <row r="34" spans="1:11" ht="15" hidden="1">
      <c r="A34" s="11"/>
      <c r="B34" s="11"/>
      <c r="C34" s="11"/>
      <c r="D34" s="12">
        <f>'[1]Лицевые счета домов свод'!E2875</f>
        <v>9756.56</v>
      </c>
      <c r="E34" s="12">
        <f>'[1]Лицевые счета домов свод'!F2875</f>
        <v>-9756.56</v>
      </c>
      <c r="F34" s="12">
        <f>'[1]Лицевые счета домов свод'!G2875</f>
        <v>88462.68</v>
      </c>
      <c r="G34" s="12">
        <f>'[1]Лицевые счета домов свод'!H2875</f>
        <v>90210.24999999999</v>
      </c>
      <c r="H34" s="12">
        <f>'[1]Лицевые счета домов свод'!I2875</f>
        <v>88462.68</v>
      </c>
      <c r="I34" s="12">
        <f>'[1]Лицевые счета домов свод'!J2875</f>
        <v>-8008.990000000005</v>
      </c>
      <c r="J34" s="12">
        <f>'[1]Лицевые счета домов свод'!K2875</f>
        <v>8008.990000000005</v>
      </c>
      <c r="K34" s="12"/>
    </row>
    <row r="35" spans="1:11" ht="15" hidden="1">
      <c r="A35" s="11"/>
      <c r="B35" s="11"/>
      <c r="C35" s="11"/>
      <c r="D35" s="12">
        <f>'[1]Лицевые счета домов свод'!E2876</f>
        <v>-14</v>
      </c>
      <c r="E35" s="12">
        <f>'[1]Лицевые счета домов свод'!F2876</f>
        <v>14</v>
      </c>
      <c r="F35" s="12">
        <f>'[1]Лицевые счета домов свод'!G2876</f>
        <v>0</v>
      </c>
      <c r="G35" s="12">
        <f>'[1]Лицевые счета домов свод'!H2876</f>
        <v>203.19</v>
      </c>
      <c r="H35" s="12">
        <f>'[1]Лицевые счета домов свод'!I2876</f>
        <v>0</v>
      </c>
      <c r="I35" s="12">
        <f>'[1]Лицевые счета домов свод'!J2876</f>
        <v>217.19</v>
      </c>
      <c r="J35" s="12">
        <f>'[1]Лицевые счета домов свод'!K2876</f>
        <v>-217.19</v>
      </c>
      <c r="K35" s="12"/>
    </row>
    <row r="36" spans="1:11" ht="15.75">
      <c r="A36" s="6"/>
      <c r="B36" s="36" t="s">
        <v>16</v>
      </c>
      <c r="C36" s="36"/>
      <c r="D36" s="16">
        <f aca="true" t="shared" si="2" ref="D36:J36">SUM(D23:D35)+D22+D12</f>
        <v>299995.26</v>
      </c>
      <c r="E36" s="16">
        <f t="shared" si="2"/>
        <v>-613512.5</v>
      </c>
      <c r="F36" s="16">
        <f t="shared" si="2"/>
        <v>2041434.7289999998</v>
      </c>
      <c r="G36" s="16">
        <f t="shared" si="2"/>
        <v>2121480.14</v>
      </c>
      <c r="H36" s="17">
        <f t="shared" si="2"/>
        <v>2126026.9547599996</v>
      </c>
      <c r="I36" s="17">
        <f t="shared" si="2"/>
        <v>-618059.31476</v>
      </c>
      <c r="J36" s="16">
        <f t="shared" si="2"/>
        <v>219949.84899999975</v>
      </c>
      <c r="K36" s="6"/>
    </row>
  </sheetData>
  <sheetProtection password="CC47" sheet="1" objects="1" scenarios="1" selectLockedCells="1" selectUnlockedCells="1"/>
  <mergeCells count="12">
    <mergeCell ref="K3:K4"/>
    <mergeCell ref="B36:C36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="80" zoomScaleNormal="80" zoomScalePageLayoutView="0" workbookViewId="0" topLeftCell="A1">
      <selection activeCell="B39" activeCellId="1" sqref="A6:IV35 B39"/>
    </sheetView>
  </sheetViews>
  <sheetFormatPr defaultColWidth="11.57421875" defaultRowHeight="12.75"/>
  <cols>
    <col min="1" max="1" width="12.421875" style="0" customWidth="1"/>
    <col min="2" max="2" width="65.8515625" style="0" customWidth="1"/>
    <col min="3" max="3" width="35.7109375" style="0" customWidth="1"/>
    <col min="4" max="4" width="49.421875" style="0" customWidth="1"/>
  </cols>
  <sheetData>
    <row r="1" spans="1:4" ht="18" customHeight="1">
      <c r="A1" s="37" t="s">
        <v>17</v>
      </c>
      <c r="B1" s="37"/>
      <c r="C1" s="37"/>
      <c r="D1" s="37"/>
    </row>
    <row r="2" spans="1:4" ht="15.75">
      <c r="A2" s="18" t="s">
        <v>1</v>
      </c>
      <c r="B2" s="19" t="s">
        <v>18</v>
      </c>
      <c r="C2" s="19" t="s">
        <v>2</v>
      </c>
      <c r="D2" s="19" t="s">
        <v>19</v>
      </c>
    </row>
    <row r="3" spans="1:4" ht="14.25">
      <c r="A3" s="20">
        <v>1</v>
      </c>
      <c r="B3" s="20" t="s">
        <v>20</v>
      </c>
      <c r="C3" s="20" t="s">
        <v>21</v>
      </c>
      <c r="D3" s="20" t="s">
        <v>22</v>
      </c>
    </row>
    <row r="4" spans="1:4" s="21" customFormat="1" ht="17.25" customHeight="1">
      <c r="A4" s="38" t="s">
        <v>23</v>
      </c>
      <c r="B4" s="38"/>
      <c r="C4" s="38"/>
      <c r="D4" s="38"/>
    </row>
    <row r="5" spans="1:4" ht="15.75">
      <c r="A5" s="18" t="s">
        <v>1</v>
      </c>
      <c r="B5" s="19" t="s">
        <v>18</v>
      </c>
      <c r="C5" s="19" t="s">
        <v>2</v>
      </c>
      <c r="D5" s="19" t="s">
        <v>19</v>
      </c>
    </row>
    <row r="6" spans="1:4" ht="14.25">
      <c r="A6" s="20">
        <v>1</v>
      </c>
      <c r="B6" s="20" t="s">
        <v>24</v>
      </c>
      <c r="C6" s="20" t="s">
        <v>21</v>
      </c>
      <c r="D6" s="20" t="s">
        <v>25</v>
      </c>
    </row>
    <row r="7" spans="1:4" ht="18">
      <c r="A7" s="38" t="s">
        <v>26</v>
      </c>
      <c r="B7" s="38"/>
      <c r="C7" s="38"/>
      <c r="D7" s="38"/>
    </row>
    <row r="8" spans="1:4" ht="15.75">
      <c r="A8" s="18" t="s">
        <v>1</v>
      </c>
      <c r="B8" s="19" t="s">
        <v>18</v>
      </c>
      <c r="C8" s="19" t="s">
        <v>2</v>
      </c>
      <c r="D8" s="19" t="s">
        <v>19</v>
      </c>
    </row>
    <row r="9" spans="1:4" ht="14.25">
      <c r="A9" s="20">
        <v>1</v>
      </c>
      <c r="B9" s="22" t="s">
        <v>27</v>
      </c>
      <c r="C9" s="22" t="s">
        <v>21</v>
      </c>
      <c r="D9" s="22"/>
    </row>
    <row r="10" spans="1:4" ht="18">
      <c r="A10" s="38" t="s">
        <v>28</v>
      </c>
      <c r="B10" s="38"/>
      <c r="C10" s="38"/>
      <c r="D10" s="38"/>
    </row>
    <row r="11" spans="1:4" ht="15.75">
      <c r="A11" s="18" t="s">
        <v>1</v>
      </c>
      <c r="B11" s="19" t="s">
        <v>18</v>
      </c>
      <c r="C11" s="19" t="s">
        <v>2</v>
      </c>
      <c r="D11" s="19" t="s">
        <v>19</v>
      </c>
    </row>
    <row r="12" spans="1:4" ht="14.25">
      <c r="A12" s="20">
        <v>1</v>
      </c>
      <c r="B12" s="23" t="s">
        <v>29</v>
      </c>
      <c r="C12" s="20" t="s">
        <v>21</v>
      </c>
      <c r="D12" s="20"/>
    </row>
    <row r="13" spans="1:4" s="21" customFormat="1" ht="19.5" customHeight="1">
      <c r="A13" s="38" t="s">
        <v>30</v>
      </c>
      <c r="B13" s="38"/>
      <c r="C13" s="38"/>
      <c r="D13" s="38"/>
    </row>
    <row r="14" spans="1:4" ht="15.75">
      <c r="A14" s="18" t="s">
        <v>1</v>
      </c>
      <c r="B14" s="19" t="s">
        <v>18</v>
      </c>
      <c r="C14" s="19" t="s">
        <v>2</v>
      </c>
      <c r="D14" s="19" t="s">
        <v>19</v>
      </c>
    </row>
    <row r="15" spans="1:4" ht="34.5" customHeight="1">
      <c r="A15" s="20">
        <v>1</v>
      </c>
      <c r="B15" s="22" t="s">
        <v>31</v>
      </c>
      <c r="C15" s="20" t="s">
        <v>21</v>
      </c>
      <c r="D15" s="22"/>
    </row>
    <row r="16" spans="1:4" ht="78" customHeight="1">
      <c r="A16" s="20">
        <v>2</v>
      </c>
      <c r="B16" s="23" t="s">
        <v>32</v>
      </c>
      <c r="C16" s="22" t="s">
        <v>21</v>
      </c>
      <c r="D16" s="24" t="s">
        <v>33</v>
      </c>
    </row>
    <row r="17" spans="1:4" s="21" customFormat="1" ht="18">
      <c r="A17" s="38" t="s">
        <v>34</v>
      </c>
      <c r="B17" s="38"/>
      <c r="C17" s="38"/>
      <c r="D17" s="38"/>
    </row>
    <row r="18" spans="1:4" ht="15.75">
      <c r="A18" s="18" t="s">
        <v>1</v>
      </c>
      <c r="B18" s="19" t="s">
        <v>18</v>
      </c>
      <c r="C18" s="19" t="s">
        <v>2</v>
      </c>
      <c r="D18" s="19" t="s">
        <v>19</v>
      </c>
    </row>
    <row r="19" spans="1:4" ht="29.25" customHeight="1">
      <c r="A19" s="20">
        <v>1</v>
      </c>
      <c r="B19" s="23" t="s">
        <v>35</v>
      </c>
      <c r="C19" s="20" t="s">
        <v>21</v>
      </c>
      <c r="D19" s="23"/>
    </row>
    <row r="20" spans="1:4" ht="29.25" customHeight="1">
      <c r="A20" s="20">
        <v>2</v>
      </c>
      <c r="B20" s="23" t="s">
        <v>36</v>
      </c>
      <c r="C20" s="20" t="s">
        <v>21</v>
      </c>
      <c r="D20" s="20"/>
    </row>
    <row r="21" spans="1:4" ht="14.25">
      <c r="A21" s="20">
        <v>3</v>
      </c>
      <c r="B21" s="23" t="s">
        <v>29</v>
      </c>
      <c r="C21" s="22" t="s">
        <v>21</v>
      </c>
      <c r="D21" s="25" t="s">
        <v>37</v>
      </c>
    </row>
    <row r="22" spans="1:4" ht="14.25">
      <c r="A22" s="20">
        <v>4</v>
      </c>
      <c r="B22" s="26" t="s">
        <v>38</v>
      </c>
      <c r="C22" s="20" t="s">
        <v>21</v>
      </c>
      <c r="D22" s="20"/>
    </row>
    <row r="23" spans="1:4" s="21" customFormat="1" ht="23.25" customHeight="1">
      <c r="A23" s="39" t="s">
        <v>39</v>
      </c>
      <c r="B23" s="39"/>
      <c r="C23" s="39"/>
      <c r="D23" s="39"/>
    </row>
    <row r="24" spans="1:4" ht="15.75">
      <c r="A24" s="18" t="s">
        <v>1</v>
      </c>
      <c r="B24" s="19" t="s">
        <v>18</v>
      </c>
      <c r="C24" s="19" t="s">
        <v>2</v>
      </c>
      <c r="D24" s="19" t="s">
        <v>19</v>
      </c>
    </row>
    <row r="25" spans="1:4" ht="14.25">
      <c r="A25" s="20">
        <v>1</v>
      </c>
      <c r="B25" s="23" t="s">
        <v>40</v>
      </c>
      <c r="C25" s="22" t="s">
        <v>21</v>
      </c>
      <c r="D25" s="20" t="s">
        <v>41</v>
      </c>
    </row>
    <row r="26" spans="1:4" s="21" customFormat="1" ht="18">
      <c r="A26" s="38" t="s">
        <v>42</v>
      </c>
      <c r="B26" s="38"/>
      <c r="C26" s="38"/>
      <c r="D26" s="38"/>
    </row>
    <row r="27" spans="1:4" ht="15.75">
      <c r="A27" s="18" t="s">
        <v>1</v>
      </c>
      <c r="B27" s="19" t="s">
        <v>18</v>
      </c>
      <c r="C27" s="19" t="s">
        <v>2</v>
      </c>
      <c r="D27" s="19" t="s">
        <v>19</v>
      </c>
    </row>
    <row r="28" spans="1:4" ht="14.25">
      <c r="A28" s="20">
        <v>1</v>
      </c>
      <c r="B28" s="23" t="s">
        <v>43</v>
      </c>
      <c r="C28" s="22" t="s">
        <v>21</v>
      </c>
      <c r="D28" s="22"/>
    </row>
    <row r="29" spans="1:4" s="21" customFormat="1" ht="18">
      <c r="A29" s="38" t="s">
        <v>44</v>
      </c>
      <c r="B29" s="38"/>
      <c r="C29" s="38"/>
      <c r="D29" s="38"/>
    </row>
    <row r="30" spans="1:4" ht="15.75">
      <c r="A30" s="18" t="s">
        <v>1</v>
      </c>
      <c r="B30" s="19" t="s">
        <v>18</v>
      </c>
      <c r="C30" s="19" t="s">
        <v>2</v>
      </c>
      <c r="D30" s="19" t="s">
        <v>19</v>
      </c>
    </row>
    <row r="31" spans="1:4" ht="28.5">
      <c r="A31" s="20">
        <v>1</v>
      </c>
      <c r="B31" s="26" t="s">
        <v>45</v>
      </c>
      <c r="C31" s="20" t="s">
        <v>21</v>
      </c>
      <c r="D31" s="20" t="s">
        <v>46</v>
      </c>
    </row>
    <row r="32" spans="1:4" s="21" customFormat="1" ht="18">
      <c r="A32" s="38" t="s">
        <v>47</v>
      </c>
      <c r="B32" s="38"/>
      <c r="C32" s="38"/>
      <c r="D32" s="38"/>
    </row>
    <row r="33" spans="1:4" ht="15.75">
      <c r="A33" s="18" t="s">
        <v>1</v>
      </c>
      <c r="B33" s="19" t="s">
        <v>18</v>
      </c>
      <c r="C33" s="19" t="s">
        <v>2</v>
      </c>
      <c r="D33" s="19" t="s">
        <v>19</v>
      </c>
    </row>
    <row r="34" spans="1:4" ht="14.25">
      <c r="A34" s="20">
        <v>1</v>
      </c>
      <c r="B34" s="23" t="s">
        <v>48</v>
      </c>
      <c r="C34" s="20" t="s">
        <v>21</v>
      </c>
      <c r="D34" s="20"/>
    </row>
    <row r="35" spans="1:4" ht="14.25">
      <c r="A35" s="20">
        <v>2</v>
      </c>
      <c r="B35" s="26" t="s">
        <v>49</v>
      </c>
      <c r="C35" s="20" t="s">
        <v>21</v>
      </c>
      <c r="D35" s="20"/>
    </row>
    <row r="36" spans="1:4" ht="28.5">
      <c r="A36" s="20">
        <v>3</v>
      </c>
      <c r="B36" s="26" t="s">
        <v>50</v>
      </c>
      <c r="C36" s="20" t="s">
        <v>21</v>
      </c>
      <c r="D36" s="20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4" ht="15">
      <c r="A40" s="27"/>
      <c r="B40" s="27"/>
      <c r="C40" s="27"/>
      <c r="D40" s="27"/>
    </row>
    <row r="41" spans="1:4" ht="15">
      <c r="A41" s="27"/>
      <c r="B41" s="27"/>
      <c r="C41" s="27"/>
      <c r="D41" s="27"/>
    </row>
    <row r="42" spans="1:4" ht="15">
      <c r="A42" s="27"/>
      <c r="B42" s="27"/>
      <c r="C42" s="27"/>
      <c r="D42" s="27"/>
    </row>
  </sheetData>
  <sheetProtection selectLockedCells="1" selectUnlockedCells="1"/>
  <mergeCells count="10">
    <mergeCell ref="A23:D23"/>
    <mergeCell ref="A26:D26"/>
    <mergeCell ref="A29:D29"/>
    <mergeCell ref="A32:D32"/>
    <mergeCell ref="A1:D1"/>
    <mergeCell ref="A4:D4"/>
    <mergeCell ref="A7:D7"/>
    <mergeCell ref="A10:D10"/>
    <mergeCell ref="A13:D13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="80" zoomScaleNormal="80" zoomScalePageLayoutView="0" workbookViewId="0" topLeftCell="A1">
      <selection activeCell="H26" sqref="A6:IV35"/>
    </sheetView>
  </sheetViews>
  <sheetFormatPr defaultColWidth="11.57421875" defaultRowHeight="12.75"/>
  <cols>
    <col min="1" max="1" width="17.140625" style="0" customWidth="1"/>
    <col min="2" max="2" width="53.00390625" style="28" customWidth="1"/>
    <col min="3" max="3" width="33.8515625" style="0" customWidth="1"/>
    <col min="4" max="4" width="44.57421875" style="0" customWidth="1"/>
  </cols>
  <sheetData>
    <row r="1" spans="1:4" ht="20.25" customHeight="1">
      <c r="A1" s="37" t="s">
        <v>51</v>
      </c>
      <c r="B1" s="37"/>
      <c r="C1" s="37"/>
      <c r="D1" s="37"/>
    </row>
    <row r="2" spans="1:4" ht="15.75">
      <c r="A2" s="18" t="s">
        <v>1</v>
      </c>
      <c r="B2" s="29" t="s">
        <v>18</v>
      </c>
      <c r="C2" s="19" t="s">
        <v>2</v>
      </c>
      <c r="D2" s="19" t="s">
        <v>19</v>
      </c>
    </row>
    <row r="3" spans="1:4" ht="31.5" customHeight="1">
      <c r="A3" s="20">
        <v>1</v>
      </c>
      <c r="B3" s="23" t="s">
        <v>52</v>
      </c>
      <c r="C3" s="20" t="s">
        <v>21</v>
      </c>
      <c r="D3" s="20" t="s">
        <v>53</v>
      </c>
    </row>
    <row r="4" spans="1:4" ht="28.5">
      <c r="A4" s="20">
        <v>2</v>
      </c>
      <c r="B4" s="23" t="s">
        <v>54</v>
      </c>
      <c r="C4" s="20" t="s">
        <v>21</v>
      </c>
      <c r="D4" s="20"/>
    </row>
    <row r="5" spans="1:4" ht="17.25" customHeight="1">
      <c r="A5" s="30"/>
      <c r="B5" s="40" t="s">
        <v>23</v>
      </c>
      <c r="C5" s="40"/>
      <c r="D5" s="40"/>
    </row>
    <row r="6" spans="1:4" ht="15.75">
      <c r="A6" s="18" t="s">
        <v>1</v>
      </c>
      <c r="B6" s="29" t="s">
        <v>18</v>
      </c>
      <c r="C6" s="19" t="s">
        <v>2</v>
      </c>
      <c r="D6" s="19" t="s">
        <v>19</v>
      </c>
    </row>
    <row r="7" spans="1:4" ht="31.5" customHeight="1">
      <c r="A7" s="20">
        <v>1</v>
      </c>
      <c r="B7" s="23" t="s">
        <v>55</v>
      </c>
      <c r="C7" s="20" t="s">
        <v>21</v>
      </c>
      <c r="D7" s="20"/>
    </row>
    <row r="8" spans="1:4" ht="28.5">
      <c r="A8" s="20">
        <v>2</v>
      </c>
      <c r="B8" s="23" t="s">
        <v>54</v>
      </c>
      <c r="C8" s="20" t="s">
        <v>21</v>
      </c>
      <c r="D8" s="20"/>
    </row>
    <row r="9" spans="1:4" s="21" customFormat="1" ht="18">
      <c r="A9" s="41" t="s">
        <v>56</v>
      </c>
      <c r="B9" s="41"/>
      <c r="C9" s="41"/>
      <c r="D9" s="41"/>
    </row>
    <row r="10" spans="1:4" ht="15.75">
      <c r="A10" s="18" t="s">
        <v>1</v>
      </c>
      <c r="B10" s="29" t="s">
        <v>18</v>
      </c>
      <c r="C10" s="19" t="s">
        <v>2</v>
      </c>
      <c r="D10" s="19" t="s">
        <v>19</v>
      </c>
    </row>
    <row r="11" spans="1:4" ht="36" customHeight="1">
      <c r="A11" s="20">
        <v>1</v>
      </c>
      <c r="B11" s="23" t="s">
        <v>54</v>
      </c>
      <c r="C11" s="20" t="s">
        <v>21</v>
      </c>
      <c r="D11" s="20"/>
    </row>
    <row r="12" spans="1:4" ht="31.5" customHeight="1">
      <c r="A12" s="20">
        <v>2</v>
      </c>
      <c r="B12" s="23" t="s">
        <v>55</v>
      </c>
      <c r="C12" s="22" t="s">
        <v>21</v>
      </c>
      <c r="D12" s="25"/>
    </row>
    <row r="13" spans="1:4" s="21" customFormat="1" ht="18">
      <c r="A13" s="41" t="s">
        <v>57</v>
      </c>
      <c r="B13" s="41"/>
      <c r="C13" s="41"/>
      <c r="D13" s="41"/>
    </row>
    <row r="14" spans="1:4" ht="15.75">
      <c r="A14" s="18" t="s">
        <v>1</v>
      </c>
      <c r="B14" s="29" t="s">
        <v>18</v>
      </c>
      <c r="C14" s="19" t="s">
        <v>2</v>
      </c>
      <c r="D14" s="19" t="s">
        <v>19</v>
      </c>
    </row>
    <row r="15" spans="1:4" ht="30.75" customHeight="1">
      <c r="A15" s="20">
        <v>1</v>
      </c>
      <c r="B15" s="23" t="s">
        <v>54</v>
      </c>
      <c r="C15" s="20" t="s">
        <v>21</v>
      </c>
      <c r="D15" s="20"/>
    </row>
    <row r="16" spans="1:4" s="21" customFormat="1" ht="18">
      <c r="A16" s="41" t="s">
        <v>58</v>
      </c>
      <c r="B16" s="41"/>
      <c r="C16" s="41"/>
      <c r="D16" s="41"/>
    </row>
    <row r="17" spans="1:4" ht="15.75">
      <c r="A17" s="18" t="s">
        <v>1</v>
      </c>
      <c r="B17" s="29" t="s">
        <v>18</v>
      </c>
      <c r="C17" s="19" t="s">
        <v>2</v>
      </c>
      <c r="D17" s="19" t="s">
        <v>19</v>
      </c>
    </row>
    <row r="18" spans="1:4" ht="46.5" customHeight="1">
      <c r="A18" s="20">
        <v>1</v>
      </c>
      <c r="B18" s="23" t="s">
        <v>59</v>
      </c>
      <c r="C18" s="20" t="s">
        <v>21</v>
      </c>
      <c r="D18" s="20"/>
    </row>
    <row r="19" spans="1:4" ht="18">
      <c r="A19" s="42" t="s">
        <v>60</v>
      </c>
      <c r="B19" s="42"/>
      <c r="C19" s="42"/>
      <c r="D19" s="42"/>
    </row>
    <row r="20" spans="1:4" ht="15.75">
      <c r="A20" s="18" t="s">
        <v>1</v>
      </c>
      <c r="B20" s="29" t="s">
        <v>18</v>
      </c>
      <c r="C20" s="19" t="s">
        <v>2</v>
      </c>
      <c r="D20" s="19" t="s">
        <v>19</v>
      </c>
    </row>
    <row r="21" spans="1:4" ht="30.75" customHeight="1">
      <c r="A21" s="20">
        <v>1</v>
      </c>
      <c r="B21" s="23" t="s">
        <v>61</v>
      </c>
      <c r="C21" s="20" t="s">
        <v>21</v>
      </c>
      <c r="D21" s="20"/>
    </row>
    <row r="22" spans="1:4" ht="18">
      <c r="A22" s="42" t="s">
        <v>62</v>
      </c>
      <c r="B22" s="42"/>
      <c r="C22" s="42"/>
      <c r="D22" s="42"/>
    </row>
    <row r="23" spans="1:4" ht="15.75">
      <c r="A23" s="18" t="s">
        <v>1</v>
      </c>
      <c r="B23" s="29" t="s">
        <v>18</v>
      </c>
      <c r="C23" s="19" t="s">
        <v>2</v>
      </c>
      <c r="D23" s="19" t="s">
        <v>19</v>
      </c>
    </row>
    <row r="24" spans="1:4" ht="14.25">
      <c r="A24" s="20">
        <v>1</v>
      </c>
      <c r="B24" s="23" t="s">
        <v>63</v>
      </c>
      <c r="C24" s="20" t="s">
        <v>21</v>
      </c>
      <c r="D24" s="20"/>
    </row>
    <row r="25" spans="1:4" ht="18">
      <c r="A25" s="42" t="s">
        <v>42</v>
      </c>
      <c r="B25" s="42"/>
      <c r="C25" s="42"/>
      <c r="D25" s="42"/>
    </row>
    <row r="26" spans="1:4" ht="15.75">
      <c r="A26" s="18" t="s">
        <v>1</v>
      </c>
      <c r="B26" s="29" t="s">
        <v>18</v>
      </c>
      <c r="C26" s="19" t="s">
        <v>2</v>
      </c>
      <c r="D26" s="19" t="s">
        <v>19</v>
      </c>
    </row>
    <row r="27" spans="1:4" ht="48" customHeight="1">
      <c r="A27" s="20">
        <v>1</v>
      </c>
      <c r="B27" s="23" t="s">
        <v>52</v>
      </c>
      <c r="C27" s="22" t="s">
        <v>21</v>
      </c>
      <c r="D27" s="26" t="s">
        <v>64</v>
      </c>
    </row>
    <row r="28" spans="1:4" ht="14.25">
      <c r="A28" s="20">
        <v>2</v>
      </c>
      <c r="B28" s="23" t="s">
        <v>65</v>
      </c>
      <c r="C28" s="22" t="s">
        <v>21</v>
      </c>
      <c r="D28" s="24"/>
    </row>
    <row r="29" spans="1:4" ht="18">
      <c r="A29" s="42"/>
      <c r="B29" s="42"/>
      <c r="C29" s="42"/>
      <c r="D29" s="42"/>
    </row>
    <row r="30" spans="1:4" ht="15.75">
      <c r="A30" s="18" t="s">
        <v>1</v>
      </c>
      <c r="B30" s="29" t="s">
        <v>18</v>
      </c>
      <c r="C30" s="19" t="s">
        <v>2</v>
      </c>
      <c r="D30" s="19" t="s">
        <v>19</v>
      </c>
    </row>
    <row r="31" spans="1:4" ht="14.25">
      <c r="A31" s="20">
        <v>1</v>
      </c>
      <c r="B31" s="23" t="s">
        <v>66</v>
      </c>
      <c r="C31" s="20" t="s">
        <v>21</v>
      </c>
      <c r="D31" s="20"/>
    </row>
    <row r="32" spans="1:4" ht="18">
      <c r="A32" s="42" t="s">
        <v>47</v>
      </c>
      <c r="B32" s="42"/>
      <c r="C32" s="42"/>
      <c r="D32" s="42"/>
    </row>
    <row r="33" spans="1:4" ht="15.75">
      <c r="A33" s="18" t="s">
        <v>1</v>
      </c>
      <c r="B33" s="29" t="s">
        <v>18</v>
      </c>
      <c r="C33" s="19" t="s">
        <v>2</v>
      </c>
      <c r="D33" s="19" t="s">
        <v>19</v>
      </c>
    </row>
    <row r="34" spans="1:4" ht="14.25">
      <c r="A34" s="20">
        <v>1</v>
      </c>
      <c r="B34" s="23" t="s">
        <v>55</v>
      </c>
      <c r="C34" s="20" t="s">
        <v>21</v>
      </c>
      <c r="D34" s="22"/>
    </row>
    <row r="35" spans="1:4" ht="14.25">
      <c r="A35" s="20">
        <v>3</v>
      </c>
      <c r="B35" s="23" t="s">
        <v>66</v>
      </c>
      <c r="C35" s="20" t="s">
        <v>21</v>
      </c>
      <c r="D35" s="20"/>
    </row>
  </sheetData>
  <sheetProtection selectLockedCells="1" selectUnlockedCells="1"/>
  <mergeCells count="10">
    <mergeCell ref="A22:D22"/>
    <mergeCell ref="A25:D25"/>
    <mergeCell ref="A29:D29"/>
    <mergeCell ref="A32:D32"/>
    <mergeCell ref="A1:D1"/>
    <mergeCell ref="B5:D5"/>
    <mergeCell ref="A9:D9"/>
    <mergeCell ref="A13:D13"/>
    <mergeCell ref="A16:D16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2019-11-07T05:37:03Z</dcterms:modified>
  <cp:category/>
  <cp:version/>
  <cp:contentType/>
  <cp:contentStatus/>
</cp:coreProperties>
</file>